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0" windowWidth="19380" windowHeight="7935"/>
  </bookViews>
  <sheets>
    <sheet name="MAY" sheetId="1" r:id="rId1"/>
  </sheets>
  <calcPr calcId="124519"/>
</workbook>
</file>

<file path=xl/calcChain.xml><?xml version="1.0" encoding="utf-8"?>
<calcChain xmlns="http://schemas.openxmlformats.org/spreadsheetml/2006/main">
  <c r="Y53" i="1"/>
  <c r="K52"/>
  <c r="Y52" s="1"/>
  <c r="K51"/>
  <c r="Y51" s="1"/>
  <c r="K50"/>
  <c r="Y50" s="1"/>
  <c r="K49"/>
  <c r="Y49" s="1"/>
  <c r="K48"/>
  <c r="Y48" s="1"/>
  <c r="K47"/>
  <c r="Y47" s="1"/>
  <c r="K46"/>
  <c r="Y46" s="1"/>
  <c r="K45"/>
  <c r="Y45" s="1"/>
  <c r="K44"/>
  <c r="Y44" s="1"/>
  <c r="K43"/>
  <c r="Y43" s="1"/>
  <c r="K42"/>
  <c r="Y42" s="1"/>
  <c r="K41"/>
  <c r="Y41" s="1"/>
  <c r="K40"/>
  <c r="Y40" s="1"/>
  <c r="K39"/>
  <c r="Y39" s="1"/>
  <c r="K38"/>
  <c r="Y38" s="1"/>
  <c r="K37"/>
  <c r="Y37" s="1"/>
  <c r="K36"/>
  <c r="Y36" s="1"/>
  <c r="K35"/>
  <c r="Y35" s="1"/>
  <c r="K34"/>
  <c r="Y34" s="1"/>
  <c r="K33"/>
  <c r="Y33" s="1"/>
  <c r="K32"/>
  <c r="Y32" s="1"/>
  <c r="K31"/>
  <c r="Y31" s="1"/>
  <c r="K30"/>
  <c r="Y30" s="1"/>
  <c r="K29"/>
  <c r="Y29" s="1"/>
  <c r="K28"/>
  <c r="Y28" s="1"/>
  <c r="K27"/>
  <c r="Y27" s="1"/>
  <c r="K26"/>
  <c r="Y26" s="1"/>
  <c r="K25"/>
  <c r="Y25" s="1"/>
  <c r="K24"/>
  <c r="Y24" s="1"/>
  <c r="K23"/>
  <c r="Y23" s="1"/>
  <c r="K22"/>
  <c r="Y22" s="1"/>
  <c r="K21"/>
  <c r="Y21" s="1"/>
  <c r="K20"/>
  <c r="Y20" s="1"/>
  <c r="K19"/>
  <c r="Y19" s="1"/>
  <c r="K18"/>
  <c r="Y18" s="1"/>
  <c r="K17"/>
  <c r="Y17" s="1"/>
  <c r="K16"/>
  <c r="Y16" s="1"/>
  <c r="K15"/>
  <c r="Y15" s="1"/>
  <c r="K14"/>
  <c r="Y14" s="1"/>
  <c r="K13"/>
  <c r="Y13" s="1"/>
  <c r="K12"/>
  <c r="Y12" s="1"/>
  <c r="K11"/>
  <c r="Y11" s="1"/>
  <c r="Y10"/>
  <c r="K9"/>
  <c r="Y9" s="1"/>
  <c r="K8"/>
  <c r="Y8" s="1"/>
</calcChain>
</file>

<file path=xl/sharedStrings.xml><?xml version="1.0" encoding="utf-8"?>
<sst xmlns="http://schemas.openxmlformats.org/spreadsheetml/2006/main" count="211" uniqueCount="99">
  <si>
    <t>MES: MAYO 2015</t>
  </si>
  <si>
    <t>UNIDAD MONETARIA: PESOS</t>
  </si>
  <si>
    <t>Categ. Func.</t>
  </si>
  <si>
    <t>Nombre Completo</t>
  </si>
  <si>
    <t>Nivel</t>
  </si>
  <si>
    <t>Cargo</t>
  </si>
  <si>
    <t>Tipo Contrato</t>
  </si>
  <si>
    <t>Bienios</t>
  </si>
  <si>
    <t>Sueldo Base</t>
  </si>
  <si>
    <t>Asignación Zona</t>
  </si>
  <si>
    <t>Asig. Atención Primaria</t>
  </si>
  <si>
    <t>Asignación Postitulo</t>
  </si>
  <si>
    <t>Asignación Municipal</t>
  </si>
  <si>
    <t>Asig. Desempeño Difícil</t>
  </si>
  <si>
    <t>Asig. Jefe Programa</t>
  </si>
  <si>
    <t>Asig. Respons.</t>
  </si>
  <si>
    <t>Bonif. Art. 3 Ley 20.157</t>
  </si>
  <si>
    <t>H. Extras</t>
  </si>
  <si>
    <t>Asignación Merito</t>
  </si>
  <si>
    <t>Asig. Turno Sapu</t>
  </si>
  <si>
    <t>Plan. Suplem. Ley 20.250</t>
  </si>
  <si>
    <t>Asignación Disponibilidad</t>
  </si>
  <si>
    <t>Asignación Movilización</t>
  </si>
  <si>
    <t>Total Haberes</t>
  </si>
  <si>
    <t>Directiva</t>
  </si>
  <si>
    <t>A</t>
  </si>
  <si>
    <t>Agüero Serey Rocío Antonia</t>
  </si>
  <si>
    <t>Odontóloga</t>
  </si>
  <si>
    <t xml:space="preserve">Contrata </t>
  </si>
  <si>
    <t>C</t>
  </si>
  <si>
    <t>Águila Guenupan Paola Isolina</t>
  </si>
  <si>
    <t>Técnico Enfermería</t>
  </si>
  <si>
    <t>B</t>
  </si>
  <si>
    <t>Aguilar Aguilar Isabel Angélica</t>
  </si>
  <si>
    <t>Matrona</t>
  </si>
  <si>
    <t>E</t>
  </si>
  <si>
    <t>Administrativo</t>
  </si>
  <si>
    <t>F</t>
  </si>
  <si>
    <t>Arriagada Vergara Edgardo Alexis</t>
  </si>
  <si>
    <t>Conductor</t>
  </si>
  <si>
    <t>Cárcamo Márquez Arnoldo D.</t>
  </si>
  <si>
    <t>Cárcamo Reyes Débora Elizabeth</t>
  </si>
  <si>
    <t>Téc. Administrativo</t>
  </si>
  <si>
    <t>Castillo Quezada Brigitte Aracely</t>
  </si>
  <si>
    <t>Catalán Fuentes Millaray Adira</t>
  </si>
  <si>
    <t>Aux. de Servicio</t>
  </si>
  <si>
    <t>Catrinahuel Santana Andrea Yaneth</t>
  </si>
  <si>
    <t>Asistente Social</t>
  </si>
  <si>
    <t>Tecnólogo Medico</t>
  </si>
  <si>
    <t>Cifuentes Tapia Carlos Alberto</t>
  </si>
  <si>
    <t>Concha Oporto Mirta Ivon</t>
  </si>
  <si>
    <t>Contreras Lleufo Marcelo Alberto</t>
  </si>
  <si>
    <t>Cumían Vergara Paola Cristina</t>
  </si>
  <si>
    <t>Díaz Gallardo Loreto Alejandra</t>
  </si>
  <si>
    <t>Profesional UGP</t>
  </si>
  <si>
    <t>Dupuy Guarda Daniela Andrea</t>
  </si>
  <si>
    <t>Psicóloga</t>
  </si>
  <si>
    <t>Estrada Carrillo Miguel Ángel</t>
  </si>
  <si>
    <t>Flores Lagos Marjorie Paulina</t>
  </si>
  <si>
    <t>Kinesióloga</t>
  </si>
  <si>
    <t>Guzmán Poblete Isabel Carolina</t>
  </si>
  <si>
    <t>Medico</t>
  </si>
  <si>
    <t>Henríquez Jaramillo Juan Antonio</t>
  </si>
  <si>
    <t>Hernández Quintana Jennifer A.</t>
  </si>
  <si>
    <t>Enfermera</t>
  </si>
  <si>
    <t>Hott Leal Catalina Beatriz</t>
  </si>
  <si>
    <t>Huaqui Paredes Hilario Alfonso</t>
  </si>
  <si>
    <t>Huenchul Flores Mauricio Andrés</t>
  </si>
  <si>
    <t>Jara Leal Víctor Hugo</t>
  </si>
  <si>
    <t>Lagos Vidal Daniela Alejandra</t>
  </si>
  <si>
    <t>Lobos Maldonado Marlys Yesenia</t>
  </si>
  <si>
    <t>Machmar Habert Víctor Manuel</t>
  </si>
  <si>
    <t>Manquian Muñoz Walter Ebier</t>
  </si>
  <si>
    <t>Merino Medina Osvaldo Antonio</t>
  </si>
  <si>
    <t>Molina Calcumil Oriana Andrea</t>
  </si>
  <si>
    <t>Peralta Arismendi Jacqueline Ivonne</t>
  </si>
  <si>
    <t>Higienista Dental</t>
  </si>
  <si>
    <t>Pineda Leal Juvenal Mauricio</t>
  </si>
  <si>
    <t>Pino Salinas Elizabeth Ester</t>
  </si>
  <si>
    <t>Pugin Carrasco Verónica Alejandra</t>
  </si>
  <si>
    <t>Raillanca Quezada María Tomasa</t>
  </si>
  <si>
    <t>Facilitadora Interc.</t>
  </si>
  <si>
    <t>Salas Montenegro Guillermo Jonathan</t>
  </si>
  <si>
    <t>San Martin Ramírez Javier Evaristo</t>
  </si>
  <si>
    <t>Sánchez Asenjo Loreto Alejandra</t>
  </si>
  <si>
    <t>Sarmiento Roncancio Janeth P.</t>
  </si>
  <si>
    <t>Solís Oporto Alberto Ignacio</t>
  </si>
  <si>
    <t>Q. Farmacéutico</t>
  </si>
  <si>
    <t>Ulloa Velastin Marlene Catalina</t>
  </si>
  <si>
    <t>Van Driel Romero Philippe M.</t>
  </si>
  <si>
    <t>Odontólogo</t>
  </si>
  <si>
    <t>Vega Castro Patricia Andrea</t>
  </si>
  <si>
    <t>Encargada Bodega</t>
  </si>
  <si>
    <t>Velásquez Duran Fredy Daladiher</t>
  </si>
  <si>
    <t>Vicuña Fernández Viviana Mabel</t>
  </si>
  <si>
    <t>Yáñez Sanhueza Cristian Alejandro</t>
  </si>
  <si>
    <t>Kinesiólogo</t>
  </si>
  <si>
    <t xml:space="preserve">      </t>
  </si>
  <si>
    <t>NOMINA FUNCIONARIOS A CONTRATA DEL DEPARTAMENTO DE SALUD LAGO RANCO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</si>
</sst>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/>
    <xf numFmtId="3" fontId="1" fillId="0" borderId="1" xfId="0" applyNumberFormat="1" applyFont="1" applyBorder="1"/>
    <xf numFmtId="3" fontId="1" fillId="0" borderId="5" xfId="0" applyNumberFormat="1" applyFont="1" applyBorder="1"/>
    <xf numFmtId="3" fontId="1" fillId="0" borderId="0" xfId="0" applyNumberFormat="1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/>
    <xf numFmtId="3" fontId="1" fillId="0" borderId="1" xfId="0" applyNumberFormat="1" applyFont="1" applyFill="1" applyBorder="1"/>
    <xf numFmtId="0" fontId="1" fillId="0" borderId="0" xfId="0" applyFont="1" applyFill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75"/>
  <sheetViews>
    <sheetView tabSelected="1" topLeftCell="A43" zoomScale="110" zoomScaleNormal="110" workbookViewId="0">
      <selection activeCell="I59" sqref="I59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0.7109375" style="1" customWidth="1"/>
    <col min="16" max="16" width="14" style="1" customWidth="1"/>
    <col min="17" max="17" width="12.140625" style="1" customWidth="1"/>
    <col min="18" max="19" width="7.85546875" style="1" customWidth="1"/>
    <col min="20" max="20" width="10" style="1" customWidth="1"/>
    <col min="21" max="21" width="11.140625" style="1" customWidth="1"/>
    <col min="22" max="22" width="12.42578125" style="1" customWidth="1"/>
    <col min="23" max="23" width="13.28515625" style="1" customWidth="1"/>
    <col min="24" max="24" width="11.42578125" style="1"/>
    <col min="25" max="25" width="10.140625" style="1" customWidth="1"/>
    <col min="26" max="16384" width="11.42578125" style="1"/>
  </cols>
  <sheetData>
    <row r="2" spans="1:26">
      <c r="G2" s="2" t="s">
        <v>98</v>
      </c>
      <c r="H2" s="2"/>
      <c r="I2" s="2"/>
      <c r="J2" s="2"/>
      <c r="K2" s="2"/>
      <c r="L2" s="2"/>
      <c r="M2" s="2"/>
      <c r="N2" s="2"/>
      <c r="O2" s="2"/>
      <c r="P2" s="2"/>
    </row>
    <row r="3" spans="1:26">
      <c r="G3" s="3" t="s">
        <v>0</v>
      </c>
      <c r="H3" s="4"/>
      <c r="I3" s="4"/>
      <c r="J3" s="4"/>
      <c r="K3" s="4"/>
      <c r="L3" s="4"/>
      <c r="M3" s="4"/>
      <c r="N3" s="4"/>
      <c r="O3" s="4"/>
      <c r="P3" s="4"/>
    </row>
    <row r="4" spans="1:26">
      <c r="G4" s="2" t="s">
        <v>1</v>
      </c>
      <c r="H4" s="2"/>
      <c r="I4" s="2"/>
      <c r="J4" s="2"/>
      <c r="K4" s="2"/>
      <c r="L4" s="2"/>
      <c r="M4" s="2"/>
      <c r="N4" s="2"/>
      <c r="O4" s="2"/>
      <c r="P4" s="2"/>
    </row>
    <row r="6" spans="1:26" ht="12.75" customHeight="1">
      <c r="A6" s="5" t="s">
        <v>2</v>
      </c>
      <c r="B6" s="6" t="s">
        <v>3</v>
      </c>
      <c r="C6" s="6"/>
      <c r="D6" s="6"/>
      <c r="E6" s="6" t="s">
        <v>4</v>
      </c>
      <c r="F6" s="7" t="s">
        <v>5</v>
      </c>
      <c r="G6" s="7" t="s">
        <v>6</v>
      </c>
      <c r="H6" s="6" t="s">
        <v>7</v>
      </c>
      <c r="I6" s="7" t="s">
        <v>8</v>
      </c>
      <c r="J6" s="8" t="s">
        <v>9</v>
      </c>
      <c r="K6" s="8" t="s">
        <v>10</v>
      </c>
      <c r="L6" s="9" t="s">
        <v>11</v>
      </c>
      <c r="M6" s="9" t="s">
        <v>12</v>
      </c>
      <c r="N6" s="8" t="s">
        <v>13</v>
      </c>
      <c r="O6" s="8" t="s">
        <v>14</v>
      </c>
      <c r="P6" s="10" t="s">
        <v>15</v>
      </c>
      <c r="Q6" s="9" t="s">
        <v>16</v>
      </c>
      <c r="R6" s="11" t="s">
        <v>17</v>
      </c>
      <c r="S6" s="12"/>
      <c r="T6" s="9" t="s">
        <v>18</v>
      </c>
      <c r="U6" s="9" t="s">
        <v>19</v>
      </c>
      <c r="V6" s="9" t="s">
        <v>20</v>
      </c>
      <c r="W6" s="9" t="s">
        <v>21</v>
      </c>
      <c r="X6" s="8" t="s">
        <v>22</v>
      </c>
      <c r="Y6" s="7" t="s">
        <v>23</v>
      </c>
    </row>
    <row r="7" spans="1:26">
      <c r="A7" s="5"/>
      <c r="B7" s="6"/>
      <c r="C7" s="6"/>
      <c r="D7" s="6"/>
      <c r="E7" s="6"/>
      <c r="F7" s="7"/>
      <c r="G7" s="7"/>
      <c r="H7" s="6"/>
      <c r="I7" s="7"/>
      <c r="J7" s="8"/>
      <c r="K7" s="8"/>
      <c r="L7" s="13"/>
      <c r="M7" s="13"/>
      <c r="N7" s="8"/>
      <c r="O7" s="8"/>
      <c r="P7" s="14" t="s">
        <v>24</v>
      </c>
      <c r="Q7" s="13"/>
      <c r="R7" s="15">
        <v>0.25</v>
      </c>
      <c r="S7" s="15">
        <v>0.5</v>
      </c>
      <c r="T7" s="13"/>
      <c r="U7" s="13"/>
      <c r="V7" s="13"/>
      <c r="W7" s="13"/>
      <c r="X7" s="8"/>
      <c r="Y7" s="7"/>
    </row>
    <row r="8" spans="1:26">
      <c r="A8" s="16" t="s">
        <v>25</v>
      </c>
      <c r="B8" s="17" t="s">
        <v>26</v>
      </c>
      <c r="C8" s="17"/>
      <c r="D8" s="17"/>
      <c r="E8" s="16">
        <v>15</v>
      </c>
      <c r="F8" s="18" t="s">
        <v>27</v>
      </c>
      <c r="G8" s="16" t="s">
        <v>28</v>
      </c>
      <c r="H8" s="16"/>
      <c r="I8" s="19">
        <v>454049</v>
      </c>
      <c r="J8" s="19">
        <v>68107</v>
      </c>
      <c r="K8" s="19">
        <f>+I8</f>
        <v>454049</v>
      </c>
      <c r="L8" s="20"/>
      <c r="M8" s="20"/>
      <c r="N8" s="19">
        <v>90810</v>
      </c>
      <c r="O8" s="20"/>
      <c r="P8" s="20"/>
      <c r="Q8" s="20"/>
      <c r="R8" s="19"/>
      <c r="S8" s="19"/>
      <c r="T8" s="20"/>
      <c r="U8" s="20"/>
      <c r="V8" s="20"/>
      <c r="W8" s="20"/>
      <c r="X8" s="19">
        <v>17628</v>
      </c>
      <c r="Y8" s="19">
        <f>SUM(I8:X8)</f>
        <v>1084643</v>
      </c>
      <c r="Z8" s="21"/>
    </row>
    <row r="9" spans="1:26">
      <c r="A9" s="16" t="s">
        <v>29</v>
      </c>
      <c r="B9" s="17" t="s">
        <v>30</v>
      </c>
      <c r="C9" s="17"/>
      <c r="D9" s="17"/>
      <c r="E9" s="16">
        <v>12</v>
      </c>
      <c r="F9" s="18" t="s">
        <v>31</v>
      </c>
      <c r="G9" s="16" t="s">
        <v>28</v>
      </c>
      <c r="H9" s="16">
        <v>4</v>
      </c>
      <c r="I9" s="19">
        <v>226882</v>
      </c>
      <c r="J9" s="19">
        <v>34032</v>
      </c>
      <c r="K9" s="19">
        <f>+I9</f>
        <v>226882</v>
      </c>
      <c r="L9" s="19"/>
      <c r="M9" s="19">
        <v>45376</v>
      </c>
      <c r="N9" s="19">
        <v>45376</v>
      </c>
      <c r="O9" s="19"/>
      <c r="P9" s="19"/>
      <c r="Q9" s="19"/>
      <c r="R9" s="19"/>
      <c r="S9" s="19"/>
      <c r="T9" s="19"/>
      <c r="U9" s="19"/>
      <c r="V9" s="19"/>
      <c r="W9" s="19"/>
      <c r="X9" s="19">
        <v>17628</v>
      </c>
      <c r="Y9" s="19">
        <f>SUM(I9:X9)</f>
        <v>596176</v>
      </c>
      <c r="Z9" s="21"/>
    </row>
    <row r="10" spans="1:26">
      <c r="A10" s="16" t="s">
        <v>32</v>
      </c>
      <c r="B10" s="17" t="s">
        <v>33</v>
      </c>
      <c r="C10" s="17"/>
      <c r="D10" s="17"/>
      <c r="E10" s="16">
        <v>15</v>
      </c>
      <c r="F10" s="18" t="s">
        <v>34</v>
      </c>
      <c r="G10" s="16" t="s">
        <v>28</v>
      </c>
      <c r="H10" s="16"/>
      <c r="I10" s="19">
        <v>344967</v>
      </c>
      <c r="J10" s="19">
        <v>51745</v>
      </c>
      <c r="K10" s="19">
        <v>344967</v>
      </c>
      <c r="L10" s="19"/>
      <c r="M10" s="19"/>
      <c r="N10" s="19">
        <v>68993</v>
      </c>
      <c r="O10" s="19"/>
      <c r="P10" s="19"/>
      <c r="Q10" s="19"/>
      <c r="R10" s="19"/>
      <c r="S10" s="19"/>
      <c r="T10" s="19"/>
      <c r="U10" s="19"/>
      <c r="V10" s="19"/>
      <c r="W10" s="19"/>
      <c r="X10" s="19">
        <v>17628</v>
      </c>
      <c r="Y10" s="19">
        <f>SUM(I10:X10)</f>
        <v>828300</v>
      </c>
      <c r="Z10" s="21"/>
    </row>
    <row r="11" spans="1:26">
      <c r="A11" s="16" t="s">
        <v>37</v>
      </c>
      <c r="B11" s="17" t="s">
        <v>38</v>
      </c>
      <c r="C11" s="17"/>
      <c r="D11" s="17"/>
      <c r="E11" s="16">
        <v>15</v>
      </c>
      <c r="F11" s="18" t="s">
        <v>39</v>
      </c>
      <c r="G11" s="16" t="s">
        <v>28</v>
      </c>
      <c r="H11" s="16"/>
      <c r="I11" s="19">
        <v>143352</v>
      </c>
      <c r="J11" s="19">
        <v>21503</v>
      </c>
      <c r="K11" s="19">
        <f t="shared" ref="K11" si="0">+I11</f>
        <v>143352</v>
      </c>
      <c r="L11" s="19"/>
      <c r="M11" s="19"/>
      <c r="N11" s="19">
        <v>28670</v>
      </c>
      <c r="O11" s="19"/>
      <c r="P11" s="19"/>
      <c r="Q11" s="19"/>
      <c r="R11" s="19"/>
      <c r="S11" s="19">
        <v>99592</v>
      </c>
      <c r="T11" s="19"/>
      <c r="U11" s="19">
        <v>89000</v>
      </c>
      <c r="V11" s="19"/>
      <c r="W11" s="19"/>
      <c r="X11" s="19">
        <v>17628</v>
      </c>
      <c r="Y11" s="19">
        <f t="shared" ref="Y11:Y41" si="1">SUM(I11:X11)</f>
        <v>543097</v>
      </c>
    </row>
    <row r="12" spans="1:26">
      <c r="A12" s="16" t="s">
        <v>37</v>
      </c>
      <c r="B12" s="17" t="s">
        <v>40</v>
      </c>
      <c r="C12" s="17"/>
      <c r="D12" s="17"/>
      <c r="E12" s="16">
        <v>14</v>
      </c>
      <c r="F12" s="18" t="s">
        <v>39</v>
      </c>
      <c r="G12" s="16" t="s">
        <v>28</v>
      </c>
      <c r="H12" s="16">
        <v>2</v>
      </c>
      <c r="I12" s="19">
        <v>155130</v>
      </c>
      <c r="J12" s="19">
        <v>23270</v>
      </c>
      <c r="K12" s="19">
        <f t="shared" ref="K12:K15" si="2">+I12</f>
        <v>155130</v>
      </c>
      <c r="L12" s="19"/>
      <c r="M12" s="19">
        <v>31026</v>
      </c>
      <c r="N12" s="19">
        <v>31026</v>
      </c>
      <c r="O12" s="19"/>
      <c r="P12" s="19"/>
      <c r="Q12" s="19">
        <v>52745</v>
      </c>
      <c r="R12" s="19">
        <v>6124</v>
      </c>
      <c r="S12" s="19">
        <v>4899</v>
      </c>
      <c r="T12" s="19">
        <v>82704</v>
      </c>
      <c r="U12" s="19"/>
      <c r="V12" s="19"/>
      <c r="W12" s="19"/>
      <c r="X12" s="19">
        <v>17628</v>
      </c>
      <c r="Y12" s="19">
        <f t="shared" si="1"/>
        <v>559682</v>
      </c>
    </row>
    <row r="13" spans="1:26" s="26" customFormat="1">
      <c r="A13" s="22" t="s">
        <v>29</v>
      </c>
      <c r="B13" s="23" t="s">
        <v>41</v>
      </c>
      <c r="C13" s="23"/>
      <c r="D13" s="23"/>
      <c r="E13" s="22">
        <v>14</v>
      </c>
      <c r="F13" s="24" t="s">
        <v>31</v>
      </c>
      <c r="G13" s="22" t="s">
        <v>28</v>
      </c>
      <c r="H13" s="22">
        <v>2</v>
      </c>
      <c r="I13" s="25">
        <v>196977</v>
      </c>
      <c r="J13" s="25">
        <v>29547</v>
      </c>
      <c r="K13" s="25">
        <f t="shared" si="2"/>
        <v>196977</v>
      </c>
      <c r="L13" s="25"/>
      <c r="M13" s="25">
        <v>39395</v>
      </c>
      <c r="N13" s="25">
        <v>39395</v>
      </c>
      <c r="O13" s="25"/>
      <c r="P13" s="25"/>
      <c r="Q13" s="25"/>
      <c r="R13" s="25"/>
      <c r="S13" s="25"/>
      <c r="T13" s="25"/>
      <c r="U13" s="25"/>
      <c r="V13" s="25"/>
      <c r="W13" s="25"/>
      <c r="X13" s="19">
        <v>17628</v>
      </c>
      <c r="Y13" s="25">
        <f t="shared" si="1"/>
        <v>519919</v>
      </c>
    </row>
    <row r="14" spans="1:26" s="26" customFormat="1">
      <c r="A14" s="22" t="s">
        <v>29</v>
      </c>
      <c r="B14" s="23" t="s">
        <v>43</v>
      </c>
      <c r="C14" s="23"/>
      <c r="D14" s="23"/>
      <c r="E14" s="22">
        <v>15</v>
      </c>
      <c r="F14" s="24" t="s">
        <v>31</v>
      </c>
      <c r="G14" s="22" t="s">
        <v>28</v>
      </c>
      <c r="H14" s="22"/>
      <c r="I14" s="25">
        <v>182026</v>
      </c>
      <c r="J14" s="25">
        <v>27304</v>
      </c>
      <c r="K14" s="25">
        <f t="shared" si="2"/>
        <v>182026</v>
      </c>
      <c r="L14" s="25"/>
      <c r="M14" s="25"/>
      <c r="N14" s="25">
        <v>36405</v>
      </c>
      <c r="O14" s="25"/>
      <c r="P14" s="25"/>
      <c r="Q14" s="25"/>
      <c r="R14" s="25"/>
      <c r="S14" s="25"/>
      <c r="T14" s="25"/>
      <c r="U14" s="25"/>
      <c r="V14" s="25"/>
      <c r="W14" s="25"/>
      <c r="X14" s="19">
        <v>17628</v>
      </c>
      <c r="Y14" s="25">
        <f t="shared" si="1"/>
        <v>445389</v>
      </c>
    </row>
    <row r="15" spans="1:26">
      <c r="A15" s="16" t="s">
        <v>35</v>
      </c>
      <c r="B15" s="17" t="s">
        <v>44</v>
      </c>
      <c r="C15" s="17"/>
      <c r="D15" s="17"/>
      <c r="E15" s="16">
        <v>12</v>
      </c>
      <c r="F15" s="18" t="s">
        <v>36</v>
      </c>
      <c r="G15" s="16" t="s">
        <v>28</v>
      </c>
      <c r="H15" s="16">
        <v>4</v>
      </c>
      <c r="I15" s="19">
        <v>202629</v>
      </c>
      <c r="J15" s="19">
        <v>30394</v>
      </c>
      <c r="K15" s="19">
        <f t="shared" si="2"/>
        <v>202629</v>
      </c>
      <c r="L15" s="19"/>
      <c r="M15" s="19"/>
      <c r="N15" s="19">
        <v>40526</v>
      </c>
      <c r="O15" s="19"/>
      <c r="P15" s="19"/>
      <c r="Q15" s="19"/>
      <c r="R15" s="19">
        <v>15997</v>
      </c>
      <c r="S15" s="19">
        <v>15997</v>
      </c>
      <c r="T15" s="19"/>
      <c r="U15" s="19"/>
      <c r="V15" s="19"/>
      <c r="W15" s="19"/>
      <c r="X15" s="19">
        <v>17628</v>
      </c>
      <c r="Y15" s="19">
        <f t="shared" si="1"/>
        <v>525800</v>
      </c>
    </row>
    <row r="16" spans="1:26">
      <c r="A16" s="16" t="s">
        <v>32</v>
      </c>
      <c r="B16" s="17" t="s">
        <v>46</v>
      </c>
      <c r="C16" s="17"/>
      <c r="D16" s="17"/>
      <c r="E16" s="16">
        <v>13</v>
      </c>
      <c r="F16" s="18" t="s">
        <v>47</v>
      </c>
      <c r="G16" s="16" t="s">
        <v>28</v>
      </c>
      <c r="H16" s="16">
        <v>3</v>
      </c>
      <c r="I16" s="19">
        <v>406567</v>
      </c>
      <c r="J16" s="19">
        <v>60985</v>
      </c>
      <c r="K16" s="19">
        <f>I16</f>
        <v>406567</v>
      </c>
      <c r="L16" s="19">
        <v>16585</v>
      </c>
      <c r="M16" s="19"/>
      <c r="N16" s="19">
        <v>81313</v>
      </c>
      <c r="O16" s="19"/>
      <c r="P16" s="19"/>
      <c r="Q16" s="19"/>
      <c r="R16" s="19"/>
      <c r="S16" s="19"/>
      <c r="T16" s="19"/>
      <c r="U16" s="19"/>
      <c r="V16" s="19"/>
      <c r="W16" s="19"/>
      <c r="X16" s="19">
        <v>17628</v>
      </c>
      <c r="Y16" s="19">
        <f t="shared" si="1"/>
        <v>989645</v>
      </c>
    </row>
    <row r="17" spans="1:25">
      <c r="A17" s="16" t="s">
        <v>37</v>
      </c>
      <c r="B17" s="17" t="s">
        <v>49</v>
      </c>
      <c r="C17" s="17"/>
      <c r="D17" s="17"/>
      <c r="E17" s="16">
        <v>15</v>
      </c>
      <c r="F17" s="18" t="s">
        <v>39</v>
      </c>
      <c r="G17" s="16" t="s">
        <v>28</v>
      </c>
      <c r="H17" s="16"/>
      <c r="I17" s="19">
        <v>143352</v>
      </c>
      <c r="J17" s="19">
        <v>21503</v>
      </c>
      <c r="K17" s="19">
        <f t="shared" ref="K17:K51" si="3">I17</f>
        <v>143352</v>
      </c>
      <c r="L17" s="19"/>
      <c r="M17" s="19"/>
      <c r="N17" s="19">
        <v>28670</v>
      </c>
      <c r="O17" s="19"/>
      <c r="P17" s="19"/>
      <c r="Q17" s="19">
        <v>48740</v>
      </c>
      <c r="R17" s="19"/>
      <c r="S17" s="19"/>
      <c r="T17" s="19"/>
      <c r="U17" s="19">
        <v>89000</v>
      </c>
      <c r="V17" s="19"/>
      <c r="W17" s="19"/>
      <c r="X17" s="19">
        <v>17628</v>
      </c>
      <c r="Y17" s="19">
        <f t="shared" si="1"/>
        <v>492245</v>
      </c>
    </row>
    <row r="18" spans="1:25">
      <c r="A18" s="16" t="s">
        <v>29</v>
      </c>
      <c r="B18" s="17" t="s">
        <v>50</v>
      </c>
      <c r="C18" s="17"/>
      <c r="D18" s="17"/>
      <c r="E18" s="16">
        <v>14</v>
      </c>
      <c r="F18" s="18" t="s">
        <v>31</v>
      </c>
      <c r="G18" s="16" t="s">
        <v>28</v>
      </c>
      <c r="H18" s="16">
        <v>2</v>
      </c>
      <c r="I18" s="19">
        <v>196977</v>
      </c>
      <c r="J18" s="19">
        <v>29547</v>
      </c>
      <c r="K18" s="19">
        <f t="shared" si="3"/>
        <v>196977</v>
      </c>
      <c r="L18" s="19"/>
      <c r="M18" s="19"/>
      <c r="N18" s="19">
        <v>39395</v>
      </c>
      <c r="O18" s="19"/>
      <c r="P18" s="19"/>
      <c r="Q18" s="19"/>
      <c r="R18" s="19"/>
      <c r="S18" s="19"/>
      <c r="T18" s="19"/>
      <c r="U18" s="19"/>
      <c r="V18" s="19"/>
      <c r="W18" s="19"/>
      <c r="X18" s="19">
        <v>17628</v>
      </c>
      <c r="Y18" s="19">
        <f t="shared" si="1"/>
        <v>480524</v>
      </c>
    </row>
    <row r="19" spans="1:25">
      <c r="A19" s="16" t="s">
        <v>37</v>
      </c>
      <c r="B19" s="17" t="s">
        <v>51</v>
      </c>
      <c r="C19" s="17"/>
      <c r="D19" s="17"/>
      <c r="E19" s="16">
        <v>15</v>
      </c>
      <c r="F19" s="18" t="s">
        <v>39</v>
      </c>
      <c r="G19" s="16" t="s">
        <v>28</v>
      </c>
      <c r="H19" s="16">
        <v>1</v>
      </c>
      <c r="I19" s="19">
        <v>143352</v>
      </c>
      <c r="J19" s="19">
        <v>21503</v>
      </c>
      <c r="K19" s="19">
        <f t="shared" si="3"/>
        <v>143352</v>
      </c>
      <c r="L19" s="19"/>
      <c r="M19" s="19"/>
      <c r="N19" s="19">
        <v>28670</v>
      </c>
      <c r="O19" s="19"/>
      <c r="P19" s="19"/>
      <c r="Q19" s="19">
        <v>48740</v>
      </c>
      <c r="R19" s="19"/>
      <c r="S19" s="19">
        <v>92802</v>
      </c>
      <c r="T19" s="19"/>
      <c r="U19" s="19">
        <v>89000</v>
      </c>
      <c r="V19" s="19"/>
      <c r="W19" s="19"/>
      <c r="X19" s="19">
        <v>17628</v>
      </c>
      <c r="Y19" s="19">
        <f t="shared" si="1"/>
        <v>585047</v>
      </c>
    </row>
    <row r="20" spans="1:25">
      <c r="A20" s="16" t="s">
        <v>29</v>
      </c>
      <c r="B20" s="17" t="s">
        <v>52</v>
      </c>
      <c r="C20" s="17"/>
      <c r="D20" s="17"/>
      <c r="E20" s="16">
        <v>14</v>
      </c>
      <c r="F20" s="18" t="s">
        <v>36</v>
      </c>
      <c r="G20" s="16" t="s">
        <v>28</v>
      </c>
      <c r="H20" s="16">
        <v>2</v>
      </c>
      <c r="I20" s="19">
        <v>196977</v>
      </c>
      <c r="J20" s="19">
        <v>29547</v>
      </c>
      <c r="K20" s="19">
        <f t="shared" si="3"/>
        <v>196977</v>
      </c>
      <c r="L20" s="19"/>
      <c r="M20" s="19"/>
      <c r="N20" s="19">
        <v>39395</v>
      </c>
      <c r="O20" s="19"/>
      <c r="P20" s="19"/>
      <c r="Q20" s="19"/>
      <c r="R20" s="19"/>
      <c r="S20" s="19"/>
      <c r="T20" s="19">
        <v>46893</v>
      </c>
      <c r="U20" s="19"/>
      <c r="V20" s="19"/>
      <c r="W20" s="19"/>
      <c r="X20" s="19">
        <v>17628</v>
      </c>
      <c r="Y20" s="19">
        <f t="shared" si="1"/>
        <v>527417</v>
      </c>
    </row>
    <row r="21" spans="1:25">
      <c r="A21" s="16" t="s">
        <v>32</v>
      </c>
      <c r="B21" s="17" t="s">
        <v>53</v>
      </c>
      <c r="C21" s="17"/>
      <c r="D21" s="17"/>
      <c r="E21" s="16">
        <v>15</v>
      </c>
      <c r="F21" s="18" t="s">
        <v>54</v>
      </c>
      <c r="G21" s="16" t="s">
        <v>28</v>
      </c>
      <c r="H21" s="16"/>
      <c r="I21" s="19">
        <v>172484</v>
      </c>
      <c r="J21" s="19">
        <v>25873</v>
      </c>
      <c r="K21" s="19">
        <f t="shared" si="3"/>
        <v>172484</v>
      </c>
      <c r="L21" s="19"/>
      <c r="M21" s="19"/>
      <c r="N21" s="19">
        <v>34497</v>
      </c>
      <c r="O21" s="19"/>
      <c r="P21" s="19"/>
      <c r="Q21" s="19"/>
      <c r="R21" s="19"/>
      <c r="S21" s="19"/>
      <c r="T21" s="19"/>
      <c r="U21" s="19"/>
      <c r="V21" s="19"/>
      <c r="W21" s="19"/>
      <c r="X21" s="19">
        <v>8814</v>
      </c>
      <c r="Y21" s="19">
        <f t="shared" si="1"/>
        <v>414152</v>
      </c>
    </row>
    <row r="22" spans="1:25">
      <c r="A22" s="16" t="s">
        <v>32</v>
      </c>
      <c r="B22" s="17" t="s">
        <v>55</v>
      </c>
      <c r="C22" s="17"/>
      <c r="D22" s="17"/>
      <c r="E22" s="16">
        <v>15</v>
      </c>
      <c r="F22" s="18" t="s">
        <v>56</v>
      </c>
      <c r="G22" s="16" t="s">
        <v>28</v>
      </c>
      <c r="H22" s="16">
        <v>1</v>
      </c>
      <c r="I22" s="19">
        <v>344967</v>
      </c>
      <c r="J22" s="19">
        <v>51745</v>
      </c>
      <c r="K22" s="19">
        <f t="shared" si="3"/>
        <v>344967</v>
      </c>
      <c r="L22" s="19"/>
      <c r="M22" s="19"/>
      <c r="N22" s="19">
        <v>68993</v>
      </c>
      <c r="O22" s="19"/>
      <c r="P22" s="19"/>
      <c r="Q22" s="19"/>
      <c r="R22" s="19"/>
      <c r="S22" s="19"/>
      <c r="T22" s="19"/>
      <c r="U22" s="19"/>
      <c r="V22" s="19"/>
      <c r="W22" s="19"/>
      <c r="X22" s="19">
        <v>17628</v>
      </c>
      <c r="Y22" s="19">
        <f t="shared" si="1"/>
        <v>828300</v>
      </c>
    </row>
    <row r="23" spans="1:25">
      <c r="A23" s="16" t="s">
        <v>37</v>
      </c>
      <c r="B23" s="17" t="s">
        <v>57</v>
      </c>
      <c r="C23" s="17"/>
      <c r="D23" s="17"/>
      <c r="E23" s="16">
        <v>15</v>
      </c>
      <c r="F23" s="18" t="s">
        <v>39</v>
      </c>
      <c r="G23" s="16" t="s">
        <v>28</v>
      </c>
      <c r="H23" s="16"/>
      <c r="I23" s="19">
        <v>143352</v>
      </c>
      <c r="J23" s="19">
        <v>21503</v>
      </c>
      <c r="K23" s="19">
        <f t="shared" si="3"/>
        <v>143352</v>
      </c>
      <c r="L23" s="19"/>
      <c r="M23" s="19"/>
      <c r="N23" s="19">
        <v>28670</v>
      </c>
      <c r="O23" s="19"/>
      <c r="P23" s="19"/>
      <c r="Q23" s="19">
        <v>48740</v>
      </c>
      <c r="R23" s="19"/>
      <c r="S23" s="19"/>
      <c r="T23" s="19"/>
      <c r="U23" s="19"/>
      <c r="V23" s="19"/>
      <c r="W23" s="19"/>
      <c r="X23" s="19">
        <v>17628</v>
      </c>
      <c r="Y23" s="19">
        <f t="shared" si="1"/>
        <v>403245</v>
      </c>
    </row>
    <row r="24" spans="1:25">
      <c r="A24" s="16" t="s">
        <v>32</v>
      </c>
      <c r="B24" s="17" t="s">
        <v>58</v>
      </c>
      <c r="C24" s="17"/>
      <c r="D24" s="17"/>
      <c r="E24" s="16">
        <v>13</v>
      </c>
      <c r="F24" s="18" t="s">
        <v>59</v>
      </c>
      <c r="G24" s="16" t="s">
        <v>28</v>
      </c>
      <c r="H24" s="16">
        <v>3</v>
      </c>
      <c r="I24" s="19">
        <v>406567</v>
      </c>
      <c r="J24" s="19">
        <v>60985</v>
      </c>
      <c r="K24" s="19">
        <f t="shared" si="3"/>
        <v>406567</v>
      </c>
      <c r="L24" s="19">
        <v>16585</v>
      </c>
      <c r="M24" s="19"/>
      <c r="N24" s="19">
        <v>81313</v>
      </c>
      <c r="O24" s="19"/>
      <c r="P24" s="19">
        <v>81313</v>
      </c>
      <c r="Q24" s="19"/>
      <c r="R24" s="19"/>
      <c r="S24" s="19"/>
      <c r="T24" s="19"/>
      <c r="U24" s="19"/>
      <c r="V24" s="19"/>
      <c r="W24" s="19"/>
      <c r="X24" s="19">
        <v>17628</v>
      </c>
      <c r="Y24" s="19">
        <f t="shared" si="1"/>
        <v>1070958</v>
      </c>
    </row>
    <row r="25" spans="1:25">
      <c r="A25" s="16" t="s">
        <v>25</v>
      </c>
      <c r="B25" s="17" t="s">
        <v>60</v>
      </c>
      <c r="C25" s="17"/>
      <c r="D25" s="17"/>
      <c r="E25" s="16">
        <v>15</v>
      </c>
      <c r="F25" s="18" t="s">
        <v>61</v>
      </c>
      <c r="G25" s="16" t="s">
        <v>28</v>
      </c>
      <c r="H25" s="16"/>
      <c r="I25" s="19">
        <v>454049</v>
      </c>
      <c r="J25" s="19">
        <v>68107</v>
      </c>
      <c r="K25" s="19">
        <f t="shared" si="3"/>
        <v>454049</v>
      </c>
      <c r="L25" s="19"/>
      <c r="M25" s="19">
        <v>980159</v>
      </c>
      <c r="N25" s="19">
        <v>90810</v>
      </c>
      <c r="O25" s="19"/>
      <c r="P25" s="19">
        <v>90810</v>
      </c>
      <c r="Q25" s="19"/>
      <c r="R25" s="19"/>
      <c r="S25" s="19"/>
      <c r="T25" s="19"/>
      <c r="U25" s="19"/>
      <c r="V25" s="19"/>
      <c r="W25" s="19"/>
      <c r="X25" s="19">
        <v>17628</v>
      </c>
      <c r="Y25" s="19">
        <f t="shared" si="1"/>
        <v>2155612</v>
      </c>
    </row>
    <row r="26" spans="1:25">
      <c r="A26" s="16" t="s">
        <v>29</v>
      </c>
      <c r="B26" s="17" t="s">
        <v>62</v>
      </c>
      <c r="C26" s="17"/>
      <c r="D26" s="17"/>
      <c r="E26" s="16">
        <v>15</v>
      </c>
      <c r="F26" s="18" t="s">
        <v>31</v>
      </c>
      <c r="G26" s="16" t="s">
        <v>28</v>
      </c>
      <c r="H26" s="16"/>
      <c r="I26" s="19">
        <v>182026</v>
      </c>
      <c r="J26" s="19">
        <v>27304</v>
      </c>
      <c r="K26" s="19">
        <f t="shared" si="3"/>
        <v>182026</v>
      </c>
      <c r="L26" s="19"/>
      <c r="M26" s="19">
        <v>36406</v>
      </c>
      <c r="N26" s="19">
        <v>36405</v>
      </c>
      <c r="O26" s="19"/>
      <c r="P26" s="19"/>
      <c r="Q26" s="19"/>
      <c r="R26" s="19"/>
      <c r="S26" s="19"/>
      <c r="T26" s="19"/>
      <c r="U26" s="19"/>
      <c r="V26" s="19"/>
      <c r="W26" s="19"/>
      <c r="X26" s="19">
        <v>17628</v>
      </c>
      <c r="Y26" s="19">
        <f t="shared" si="1"/>
        <v>481795</v>
      </c>
    </row>
    <row r="27" spans="1:25">
      <c r="A27" s="16" t="s">
        <v>32</v>
      </c>
      <c r="B27" s="17" t="s">
        <v>63</v>
      </c>
      <c r="C27" s="17"/>
      <c r="D27" s="17"/>
      <c r="E27" s="16">
        <v>15</v>
      </c>
      <c r="F27" s="18" t="s">
        <v>64</v>
      </c>
      <c r="G27" s="16" t="s">
        <v>28</v>
      </c>
      <c r="H27" s="16"/>
      <c r="I27" s="19">
        <v>344967</v>
      </c>
      <c r="J27" s="19">
        <v>51745</v>
      </c>
      <c r="K27" s="19">
        <f t="shared" si="3"/>
        <v>344967</v>
      </c>
      <c r="L27" s="19"/>
      <c r="M27" s="19"/>
      <c r="N27" s="19">
        <v>68993</v>
      </c>
      <c r="O27" s="19"/>
      <c r="P27" s="19"/>
      <c r="Q27" s="19"/>
      <c r="R27" s="19"/>
      <c r="S27" s="19"/>
      <c r="T27" s="19"/>
      <c r="U27" s="19"/>
      <c r="V27" s="19"/>
      <c r="W27" s="19"/>
      <c r="X27" s="19">
        <v>17628</v>
      </c>
      <c r="Y27" s="19">
        <f t="shared" si="1"/>
        <v>828300</v>
      </c>
    </row>
    <row r="28" spans="1:25">
      <c r="A28" s="16" t="s">
        <v>29</v>
      </c>
      <c r="B28" s="17" t="s">
        <v>65</v>
      </c>
      <c r="C28" s="17"/>
      <c r="D28" s="17"/>
      <c r="E28" s="16">
        <v>15</v>
      </c>
      <c r="F28" s="18" t="s">
        <v>36</v>
      </c>
      <c r="G28" s="16" t="s">
        <v>28</v>
      </c>
      <c r="H28" s="16"/>
      <c r="I28" s="19">
        <v>182026</v>
      </c>
      <c r="J28" s="19">
        <v>27304</v>
      </c>
      <c r="K28" s="19">
        <f t="shared" si="3"/>
        <v>182026</v>
      </c>
      <c r="L28" s="19"/>
      <c r="M28" s="19"/>
      <c r="N28" s="19">
        <v>36405</v>
      </c>
      <c r="O28" s="19"/>
      <c r="P28" s="19"/>
      <c r="Q28" s="19"/>
      <c r="R28" s="19"/>
      <c r="S28" s="19"/>
      <c r="T28" s="19"/>
      <c r="U28" s="19"/>
      <c r="V28" s="19"/>
      <c r="W28" s="19"/>
      <c r="X28" s="19">
        <v>17628</v>
      </c>
      <c r="Y28" s="19">
        <f t="shared" si="1"/>
        <v>445389</v>
      </c>
    </row>
    <row r="29" spans="1:25">
      <c r="A29" s="16" t="s">
        <v>37</v>
      </c>
      <c r="B29" s="17" t="s">
        <v>66</v>
      </c>
      <c r="C29" s="17"/>
      <c r="D29" s="17"/>
      <c r="E29" s="16">
        <v>15</v>
      </c>
      <c r="F29" s="18" t="s">
        <v>45</v>
      </c>
      <c r="G29" s="16" t="s">
        <v>28</v>
      </c>
      <c r="H29" s="16"/>
      <c r="I29" s="19">
        <v>143352</v>
      </c>
      <c r="J29" s="19">
        <v>21503</v>
      </c>
      <c r="K29" s="19">
        <f t="shared" si="3"/>
        <v>143352</v>
      </c>
      <c r="L29" s="19"/>
      <c r="M29" s="19"/>
      <c r="N29" s="19">
        <v>28670</v>
      </c>
      <c r="O29" s="19"/>
      <c r="P29" s="19"/>
      <c r="Q29" s="19"/>
      <c r="R29" s="19"/>
      <c r="S29" s="19">
        <v>33952</v>
      </c>
      <c r="T29" s="19"/>
      <c r="U29" s="19">
        <v>55600</v>
      </c>
      <c r="V29" s="19"/>
      <c r="W29" s="19"/>
      <c r="X29" s="19">
        <v>17628</v>
      </c>
      <c r="Y29" s="19">
        <f t="shared" si="1"/>
        <v>444057</v>
      </c>
    </row>
    <row r="30" spans="1:25">
      <c r="A30" s="16" t="s">
        <v>29</v>
      </c>
      <c r="B30" s="17" t="s">
        <v>67</v>
      </c>
      <c r="C30" s="17"/>
      <c r="D30" s="17"/>
      <c r="E30" s="16">
        <v>15</v>
      </c>
      <c r="F30" s="18" t="s">
        <v>42</v>
      </c>
      <c r="G30" s="16" t="s">
        <v>28</v>
      </c>
      <c r="H30" s="16">
        <v>1</v>
      </c>
      <c r="I30" s="19">
        <v>182026</v>
      </c>
      <c r="J30" s="19">
        <v>27304</v>
      </c>
      <c r="K30" s="19">
        <f t="shared" si="3"/>
        <v>182026</v>
      </c>
      <c r="L30" s="19"/>
      <c r="M30" s="19"/>
      <c r="N30" s="19">
        <v>36405</v>
      </c>
      <c r="O30" s="19"/>
      <c r="P30" s="19"/>
      <c r="Q30" s="19"/>
      <c r="R30" s="19"/>
      <c r="S30" s="19"/>
      <c r="T30" s="19"/>
      <c r="U30" s="19"/>
      <c r="V30" s="19"/>
      <c r="W30" s="19"/>
      <c r="X30" s="19">
        <v>17628</v>
      </c>
      <c r="Y30" s="19">
        <f t="shared" si="1"/>
        <v>445389</v>
      </c>
    </row>
    <row r="31" spans="1:25">
      <c r="A31" s="16" t="s">
        <v>37</v>
      </c>
      <c r="B31" s="17" t="s">
        <v>68</v>
      </c>
      <c r="C31" s="17"/>
      <c r="D31" s="17"/>
      <c r="E31" s="16">
        <v>12</v>
      </c>
      <c r="F31" s="18" t="s">
        <v>45</v>
      </c>
      <c r="G31" s="16" t="s">
        <v>28</v>
      </c>
      <c r="H31" s="16">
        <v>5</v>
      </c>
      <c r="I31" s="19">
        <v>178678</v>
      </c>
      <c r="J31" s="19">
        <v>26802</v>
      </c>
      <c r="K31" s="19">
        <f t="shared" si="3"/>
        <v>178678</v>
      </c>
      <c r="L31" s="19"/>
      <c r="M31" s="19"/>
      <c r="N31" s="19">
        <v>35736</v>
      </c>
      <c r="O31" s="19"/>
      <c r="P31" s="19"/>
      <c r="Q31" s="19"/>
      <c r="R31" s="19"/>
      <c r="S31" s="19">
        <v>8464</v>
      </c>
      <c r="T31" s="19"/>
      <c r="U31" s="19">
        <v>55600</v>
      </c>
      <c r="V31" s="19"/>
      <c r="W31" s="19"/>
      <c r="X31" s="19">
        <v>17628</v>
      </c>
      <c r="Y31" s="19">
        <f t="shared" si="1"/>
        <v>501586</v>
      </c>
    </row>
    <row r="32" spans="1:25">
      <c r="A32" s="16" t="s">
        <v>32</v>
      </c>
      <c r="B32" s="17" t="s">
        <v>69</v>
      </c>
      <c r="C32" s="17"/>
      <c r="D32" s="17"/>
      <c r="E32" s="16">
        <v>15</v>
      </c>
      <c r="F32" s="18" t="s">
        <v>34</v>
      </c>
      <c r="G32" s="16" t="s">
        <v>28</v>
      </c>
      <c r="H32" s="16">
        <v>1</v>
      </c>
      <c r="I32" s="19">
        <v>344967</v>
      </c>
      <c r="J32" s="19">
        <v>51745</v>
      </c>
      <c r="K32" s="19">
        <f t="shared" si="3"/>
        <v>344967</v>
      </c>
      <c r="L32" s="19"/>
      <c r="M32" s="19"/>
      <c r="N32" s="19">
        <v>68993</v>
      </c>
      <c r="O32" s="19"/>
      <c r="P32" s="19"/>
      <c r="Q32" s="19"/>
      <c r="R32" s="19"/>
      <c r="S32" s="19"/>
      <c r="T32" s="19"/>
      <c r="U32" s="19"/>
      <c r="V32" s="19"/>
      <c r="W32" s="19"/>
      <c r="X32" s="19">
        <v>17628</v>
      </c>
      <c r="Y32" s="19">
        <f t="shared" si="1"/>
        <v>828300</v>
      </c>
    </row>
    <row r="33" spans="1:25">
      <c r="A33" s="16" t="s">
        <v>29</v>
      </c>
      <c r="B33" s="17" t="s">
        <v>70</v>
      </c>
      <c r="C33" s="17"/>
      <c r="D33" s="17"/>
      <c r="E33" s="16">
        <v>15</v>
      </c>
      <c r="F33" s="18" t="s">
        <v>31</v>
      </c>
      <c r="G33" s="16" t="s">
        <v>28</v>
      </c>
      <c r="H33" s="16"/>
      <c r="I33" s="19">
        <v>182026</v>
      </c>
      <c r="J33" s="19">
        <v>27304</v>
      </c>
      <c r="K33" s="19">
        <f t="shared" si="3"/>
        <v>182026</v>
      </c>
      <c r="L33" s="19"/>
      <c r="M33" s="19"/>
      <c r="N33" s="19">
        <v>36405</v>
      </c>
      <c r="O33" s="19"/>
      <c r="P33" s="19"/>
      <c r="Q33" s="19"/>
      <c r="R33" s="19">
        <v>14370</v>
      </c>
      <c r="S33" s="19">
        <v>60356</v>
      </c>
      <c r="T33" s="19"/>
      <c r="U33" s="19"/>
      <c r="V33" s="19"/>
      <c r="W33" s="19">
        <v>42400</v>
      </c>
      <c r="X33" s="19">
        <v>17628</v>
      </c>
      <c r="Y33" s="19">
        <f t="shared" si="1"/>
        <v>562515</v>
      </c>
    </row>
    <row r="34" spans="1:25" s="26" customFormat="1">
      <c r="A34" s="22" t="s">
        <v>37</v>
      </c>
      <c r="B34" s="23" t="s">
        <v>71</v>
      </c>
      <c r="C34" s="23"/>
      <c r="D34" s="23"/>
      <c r="E34" s="22">
        <v>15</v>
      </c>
      <c r="F34" s="24" t="s">
        <v>39</v>
      </c>
      <c r="G34" s="22" t="s">
        <v>28</v>
      </c>
      <c r="H34" s="22">
        <v>1</v>
      </c>
      <c r="I34" s="25">
        <v>143352</v>
      </c>
      <c r="J34" s="25">
        <v>21503</v>
      </c>
      <c r="K34" s="25">
        <f t="shared" si="3"/>
        <v>143352</v>
      </c>
      <c r="L34" s="25"/>
      <c r="M34" s="25"/>
      <c r="N34" s="25">
        <v>28670</v>
      </c>
      <c r="O34" s="25"/>
      <c r="P34" s="25"/>
      <c r="Q34" s="25">
        <v>48740</v>
      </c>
      <c r="R34" s="25">
        <v>18862</v>
      </c>
      <c r="S34" s="25"/>
      <c r="T34" s="25"/>
      <c r="U34" s="25"/>
      <c r="V34" s="25"/>
      <c r="W34" s="25"/>
      <c r="X34" s="25">
        <v>17628</v>
      </c>
      <c r="Y34" s="25">
        <f>SUM(I34:X34)</f>
        <v>422107</v>
      </c>
    </row>
    <row r="35" spans="1:25" s="26" customFormat="1">
      <c r="A35" s="22" t="s">
        <v>37</v>
      </c>
      <c r="B35" s="23" t="s">
        <v>72</v>
      </c>
      <c r="C35" s="23"/>
      <c r="D35" s="23"/>
      <c r="E35" s="22">
        <v>15</v>
      </c>
      <c r="F35" s="24" t="s">
        <v>39</v>
      </c>
      <c r="G35" s="22" t="s">
        <v>28</v>
      </c>
      <c r="H35" s="22"/>
      <c r="I35" s="25">
        <v>143352</v>
      </c>
      <c r="J35" s="25">
        <v>21503</v>
      </c>
      <c r="K35" s="25">
        <f t="shared" si="3"/>
        <v>143352</v>
      </c>
      <c r="L35" s="25"/>
      <c r="M35" s="25"/>
      <c r="N35" s="25">
        <v>28670</v>
      </c>
      <c r="O35" s="25"/>
      <c r="P35" s="25"/>
      <c r="Q35" s="25"/>
      <c r="R35" s="25"/>
      <c r="S35" s="25"/>
      <c r="T35" s="25"/>
      <c r="U35" s="25"/>
      <c r="V35" s="25"/>
      <c r="W35" s="25"/>
      <c r="X35" s="25">
        <v>17628</v>
      </c>
      <c r="Y35" s="25">
        <f>SUM(I35:X35)</f>
        <v>354505</v>
      </c>
    </row>
    <row r="36" spans="1:25">
      <c r="A36" s="16" t="s">
        <v>29</v>
      </c>
      <c r="B36" s="17" t="s">
        <v>73</v>
      </c>
      <c r="C36" s="17"/>
      <c r="D36" s="17"/>
      <c r="E36" s="16">
        <v>15</v>
      </c>
      <c r="F36" s="18" t="s">
        <v>42</v>
      </c>
      <c r="G36" s="16" t="s">
        <v>28</v>
      </c>
      <c r="H36" s="16">
        <v>1</v>
      </c>
      <c r="I36" s="19">
        <v>182026</v>
      </c>
      <c r="J36" s="19">
        <v>27304</v>
      </c>
      <c r="K36" s="19">
        <f t="shared" si="3"/>
        <v>182026</v>
      </c>
      <c r="L36" s="19"/>
      <c r="M36" s="19"/>
      <c r="N36" s="19">
        <v>36405</v>
      </c>
      <c r="O36" s="19"/>
      <c r="P36" s="19"/>
      <c r="Q36" s="19"/>
      <c r="R36" s="19"/>
      <c r="S36" s="19"/>
      <c r="T36" s="19"/>
      <c r="U36" s="19"/>
      <c r="V36" s="19"/>
      <c r="W36" s="19"/>
      <c r="X36" s="19">
        <v>17628</v>
      </c>
      <c r="Y36" s="19">
        <f t="shared" si="1"/>
        <v>445389</v>
      </c>
    </row>
    <row r="37" spans="1:25">
      <c r="A37" s="16" t="s">
        <v>29</v>
      </c>
      <c r="B37" s="17" t="s">
        <v>74</v>
      </c>
      <c r="C37" s="17"/>
      <c r="D37" s="17"/>
      <c r="E37" s="16">
        <v>14</v>
      </c>
      <c r="F37" s="18" t="s">
        <v>31</v>
      </c>
      <c r="G37" s="16" t="s">
        <v>28</v>
      </c>
      <c r="H37" s="16">
        <v>2</v>
      </c>
      <c r="I37" s="19">
        <v>196977</v>
      </c>
      <c r="J37" s="19">
        <v>29547</v>
      </c>
      <c r="K37" s="19">
        <f t="shared" si="3"/>
        <v>196977</v>
      </c>
      <c r="L37" s="19"/>
      <c r="M37" s="19"/>
      <c r="N37" s="19">
        <v>39395</v>
      </c>
      <c r="O37" s="19"/>
      <c r="P37" s="19"/>
      <c r="Q37" s="19"/>
      <c r="R37" s="19"/>
      <c r="S37" s="19">
        <v>96415</v>
      </c>
      <c r="T37" s="19"/>
      <c r="U37" s="19">
        <v>89000</v>
      </c>
      <c r="V37" s="19"/>
      <c r="W37" s="19"/>
      <c r="X37" s="19">
        <v>17628</v>
      </c>
      <c r="Y37" s="19">
        <f t="shared" si="1"/>
        <v>665939</v>
      </c>
    </row>
    <row r="38" spans="1:25">
      <c r="A38" s="16" t="s">
        <v>29</v>
      </c>
      <c r="B38" s="17" t="s">
        <v>75</v>
      </c>
      <c r="C38" s="17"/>
      <c r="D38" s="17"/>
      <c r="E38" s="16">
        <v>15</v>
      </c>
      <c r="F38" s="18" t="s">
        <v>76</v>
      </c>
      <c r="G38" s="16" t="s">
        <v>28</v>
      </c>
      <c r="H38" s="16"/>
      <c r="I38" s="19">
        <v>182026</v>
      </c>
      <c r="J38" s="19">
        <v>27304</v>
      </c>
      <c r="K38" s="19">
        <f t="shared" si="3"/>
        <v>182026</v>
      </c>
      <c r="L38" s="19"/>
      <c r="M38" s="19"/>
      <c r="N38" s="19">
        <v>36405</v>
      </c>
      <c r="O38" s="19"/>
      <c r="P38" s="19"/>
      <c r="Q38" s="19"/>
      <c r="R38" s="19"/>
      <c r="S38" s="19"/>
      <c r="T38" s="19"/>
      <c r="U38" s="19"/>
      <c r="V38" s="19"/>
      <c r="W38" s="19"/>
      <c r="X38" s="19">
        <v>17628</v>
      </c>
      <c r="Y38" s="19">
        <f t="shared" si="1"/>
        <v>445389</v>
      </c>
    </row>
    <row r="39" spans="1:25">
      <c r="A39" s="16" t="s">
        <v>29</v>
      </c>
      <c r="B39" s="17" t="s">
        <v>77</v>
      </c>
      <c r="C39" s="17"/>
      <c r="D39" s="17"/>
      <c r="E39" s="16">
        <v>15</v>
      </c>
      <c r="F39" s="18" t="s">
        <v>31</v>
      </c>
      <c r="G39" s="16" t="s">
        <v>28</v>
      </c>
      <c r="H39" s="16"/>
      <c r="I39" s="19">
        <v>182026</v>
      </c>
      <c r="J39" s="19">
        <v>27304</v>
      </c>
      <c r="K39" s="19">
        <f t="shared" si="3"/>
        <v>182026</v>
      </c>
      <c r="L39" s="19"/>
      <c r="M39" s="19"/>
      <c r="N39" s="19">
        <v>36405</v>
      </c>
      <c r="O39" s="19"/>
      <c r="P39" s="19"/>
      <c r="Q39" s="19"/>
      <c r="R39" s="19">
        <v>4790</v>
      </c>
      <c r="S39" s="19">
        <v>17245</v>
      </c>
      <c r="T39" s="19"/>
      <c r="U39" s="19"/>
      <c r="V39" s="19"/>
      <c r="W39" s="19"/>
      <c r="X39" s="19">
        <v>17628</v>
      </c>
      <c r="Y39" s="19">
        <f t="shared" si="1"/>
        <v>467424</v>
      </c>
    </row>
    <row r="40" spans="1:25">
      <c r="A40" s="16" t="s">
        <v>32</v>
      </c>
      <c r="B40" s="17" t="s">
        <v>78</v>
      </c>
      <c r="C40" s="17"/>
      <c r="D40" s="17"/>
      <c r="E40" s="16">
        <v>15</v>
      </c>
      <c r="F40" s="18" t="s">
        <v>48</v>
      </c>
      <c r="G40" s="16" t="s">
        <v>28</v>
      </c>
      <c r="H40" s="16"/>
      <c r="I40" s="19">
        <v>344967</v>
      </c>
      <c r="J40" s="19">
        <v>51745</v>
      </c>
      <c r="K40" s="19">
        <f t="shared" si="3"/>
        <v>344967</v>
      </c>
      <c r="L40" s="19"/>
      <c r="M40" s="19"/>
      <c r="N40" s="19">
        <v>68993</v>
      </c>
      <c r="O40" s="19"/>
      <c r="P40" s="19"/>
      <c r="Q40" s="19"/>
      <c r="R40" s="19"/>
      <c r="S40" s="19"/>
      <c r="T40" s="19"/>
      <c r="U40" s="19"/>
      <c r="V40" s="19"/>
      <c r="W40" s="19"/>
      <c r="X40" s="19">
        <v>17628</v>
      </c>
      <c r="Y40" s="19">
        <f t="shared" si="1"/>
        <v>828300</v>
      </c>
    </row>
    <row r="41" spans="1:25">
      <c r="A41" s="16" t="s">
        <v>32</v>
      </c>
      <c r="B41" s="27" t="s">
        <v>79</v>
      </c>
      <c r="C41" s="28"/>
      <c r="D41" s="29"/>
      <c r="E41" s="16">
        <v>15</v>
      </c>
      <c r="F41" s="18" t="s">
        <v>64</v>
      </c>
      <c r="G41" s="16" t="s">
        <v>28</v>
      </c>
      <c r="H41" s="16"/>
      <c r="I41" s="19">
        <v>344967</v>
      </c>
      <c r="J41" s="19">
        <v>51745</v>
      </c>
      <c r="K41" s="19">
        <f t="shared" si="3"/>
        <v>344967</v>
      </c>
      <c r="L41" s="19"/>
      <c r="M41" s="19"/>
      <c r="N41" s="19">
        <v>68993</v>
      </c>
      <c r="O41" s="19"/>
      <c r="P41" s="19"/>
      <c r="Q41" s="19"/>
      <c r="R41" s="19"/>
      <c r="S41" s="19"/>
      <c r="T41" s="19"/>
      <c r="U41" s="19"/>
      <c r="V41" s="19"/>
      <c r="W41" s="19"/>
      <c r="X41" s="19">
        <v>17628</v>
      </c>
      <c r="Y41" s="19">
        <f t="shared" si="1"/>
        <v>828300</v>
      </c>
    </row>
    <row r="42" spans="1:25">
      <c r="A42" s="16" t="s">
        <v>35</v>
      </c>
      <c r="B42" s="17" t="s">
        <v>80</v>
      </c>
      <c r="C42" s="17"/>
      <c r="D42" s="17"/>
      <c r="E42" s="16">
        <v>12</v>
      </c>
      <c r="F42" s="18" t="s">
        <v>81</v>
      </c>
      <c r="G42" s="16" t="s">
        <v>28</v>
      </c>
      <c r="H42" s="16">
        <v>6</v>
      </c>
      <c r="I42" s="19">
        <v>101315</v>
      </c>
      <c r="J42" s="19">
        <v>15197</v>
      </c>
      <c r="K42" s="19">
        <f t="shared" si="3"/>
        <v>101315</v>
      </c>
      <c r="L42" s="19"/>
      <c r="M42" s="19">
        <v>61354</v>
      </c>
      <c r="N42" s="19">
        <v>20263</v>
      </c>
      <c r="O42" s="19"/>
      <c r="P42" s="19"/>
      <c r="Q42" s="19"/>
      <c r="R42" s="19"/>
      <c r="S42" s="19"/>
      <c r="T42" s="19"/>
      <c r="U42" s="19"/>
      <c r="V42" s="19"/>
      <c r="W42" s="19"/>
      <c r="X42" s="19">
        <v>8814</v>
      </c>
      <c r="Y42" s="19">
        <f t="shared" ref="Y42:Y53" si="4">SUM(I42:X42)</f>
        <v>308258</v>
      </c>
    </row>
    <row r="43" spans="1:25">
      <c r="A43" s="16" t="s">
        <v>35</v>
      </c>
      <c r="B43" s="17" t="s">
        <v>82</v>
      </c>
      <c r="C43" s="17"/>
      <c r="D43" s="17"/>
      <c r="E43" s="16">
        <v>15</v>
      </c>
      <c r="F43" s="18" t="s">
        <v>36</v>
      </c>
      <c r="G43" s="16" t="s">
        <v>28</v>
      </c>
      <c r="H43" s="16"/>
      <c r="I43" s="19">
        <v>162567</v>
      </c>
      <c r="J43" s="19">
        <v>24385</v>
      </c>
      <c r="K43" s="19">
        <f t="shared" si="3"/>
        <v>162567</v>
      </c>
      <c r="L43" s="19"/>
      <c r="M43" s="19"/>
      <c r="N43" s="19">
        <v>32513</v>
      </c>
      <c r="O43" s="19"/>
      <c r="P43" s="19"/>
      <c r="Q43" s="19"/>
      <c r="R43" s="19"/>
      <c r="S43" s="19"/>
      <c r="T43" s="19"/>
      <c r="U43" s="19"/>
      <c r="V43" s="19"/>
      <c r="W43" s="19"/>
      <c r="X43" s="19">
        <v>17628</v>
      </c>
      <c r="Y43" s="19">
        <f t="shared" si="4"/>
        <v>399660</v>
      </c>
    </row>
    <row r="44" spans="1:25">
      <c r="A44" s="16" t="s">
        <v>37</v>
      </c>
      <c r="B44" s="17" t="s">
        <v>83</v>
      </c>
      <c r="C44" s="17"/>
      <c r="D44" s="17"/>
      <c r="E44" s="16">
        <v>15</v>
      </c>
      <c r="F44" s="18" t="s">
        <v>45</v>
      </c>
      <c r="G44" s="16" t="s">
        <v>28</v>
      </c>
      <c r="H44" s="16"/>
      <c r="I44" s="19">
        <v>143352</v>
      </c>
      <c r="J44" s="19">
        <v>21503</v>
      </c>
      <c r="K44" s="19">
        <f t="shared" si="3"/>
        <v>143352</v>
      </c>
      <c r="L44" s="19"/>
      <c r="M44" s="19"/>
      <c r="N44" s="19">
        <v>28670</v>
      </c>
      <c r="O44" s="19"/>
      <c r="P44" s="19"/>
      <c r="Q44" s="19"/>
      <c r="R44" s="19"/>
      <c r="S44" s="19">
        <v>2263</v>
      </c>
      <c r="T44" s="19"/>
      <c r="U44" s="19">
        <v>55600</v>
      </c>
      <c r="V44" s="19"/>
      <c r="W44" s="19"/>
      <c r="X44" s="19">
        <v>17628</v>
      </c>
      <c r="Y44" s="19">
        <f t="shared" si="4"/>
        <v>412368</v>
      </c>
    </row>
    <row r="45" spans="1:25">
      <c r="A45" s="16" t="s">
        <v>35</v>
      </c>
      <c r="B45" s="17" t="s">
        <v>84</v>
      </c>
      <c r="C45" s="17"/>
      <c r="D45" s="17"/>
      <c r="E45" s="16">
        <v>15</v>
      </c>
      <c r="F45" s="18" t="s">
        <v>36</v>
      </c>
      <c r="G45" s="16" t="s">
        <v>28</v>
      </c>
      <c r="H45" s="16">
        <v>1</v>
      </c>
      <c r="I45" s="19">
        <v>162567</v>
      </c>
      <c r="J45" s="19">
        <v>24385</v>
      </c>
      <c r="K45" s="19">
        <f t="shared" si="3"/>
        <v>162567</v>
      </c>
      <c r="L45" s="19"/>
      <c r="M45" s="19"/>
      <c r="N45" s="19">
        <v>32513</v>
      </c>
      <c r="O45" s="19"/>
      <c r="P45" s="19"/>
      <c r="Q45" s="19"/>
      <c r="R45" s="19"/>
      <c r="S45" s="19"/>
      <c r="T45" s="19"/>
      <c r="U45" s="19"/>
      <c r="V45" s="19"/>
      <c r="W45" s="19"/>
      <c r="X45" s="19">
        <v>17628</v>
      </c>
      <c r="Y45" s="19">
        <f t="shared" si="4"/>
        <v>399660</v>
      </c>
    </row>
    <row r="46" spans="1:25">
      <c r="A46" s="22" t="s">
        <v>25</v>
      </c>
      <c r="B46" s="17" t="s">
        <v>85</v>
      </c>
      <c r="C46" s="17"/>
      <c r="D46" s="17"/>
      <c r="E46" s="16">
        <v>12</v>
      </c>
      <c r="F46" s="18" t="s">
        <v>27</v>
      </c>
      <c r="G46" s="16" t="s">
        <v>28</v>
      </c>
      <c r="H46" s="16">
        <v>4</v>
      </c>
      <c r="I46" s="19">
        <v>575668</v>
      </c>
      <c r="J46" s="19">
        <v>86350</v>
      </c>
      <c r="K46" s="19">
        <f t="shared" si="3"/>
        <v>575668</v>
      </c>
      <c r="L46" s="19">
        <v>21829</v>
      </c>
      <c r="M46" s="19"/>
      <c r="N46" s="19">
        <v>115134</v>
      </c>
      <c r="O46" s="19"/>
      <c r="P46" s="19"/>
      <c r="Q46" s="19"/>
      <c r="R46" s="19"/>
      <c r="S46" s="19"/>
      <c r="T46" s="19"/>
      <c r="U46" s="19"/>
      <c r="V46" s="19"/>
      <c r="W46" s="19"/>
      <c r="X46" s="19">
        <v>17628</v>
      </c>
      <c r="Y46" s="19">
        <f t="shared" si="4"/>
        <v>1392277</v>
      </c>
    </row>
    <row r="47" spans="1:25">
      <c r="A47" s="16" t="s">
        <v>25</v>
      </c>
      <c r="B47" s="17" t="s">
        <v>86</v>
      </c>
      <c r="C47" s="17"/>
      <c r="D47" s="17"/>
      <c r="E47" s="16">
        <v>15</v>
      </c>
      <c r="F47" s="18" t="s">
        <v>87</v>
      </c>
      <c r="G47" s="16" t="s">
        <v>28</v>
      </c>
      <c r="H47" s="16"/>
      <c r="I47" s="19">
        <v>454049</v>
      </c>
      <c r="J47" s="19">
        <v>68107</v>
      </c>
      <c r="K47" s="19">
        <f t="shared" si="3"/>
        <v>454049</v>
      </c>
      <c r="L47" s="19"/>
      <c r="M47" s="19"/>
      <c r="N47" s="19">
        <v>90810</v>
      </c>
      <c r="O47" s="19"/>
      <c r="P47" s="19"/>
      <c r="Q47" s="19"/>
      <c r="R47" s="19"/>
      <c r="S47" s="19"/>
      <c r="T47" s="19"/>
      <c r="U47" s="19"/>
      <c r="V47" s="19"/>
      <c r="W47" s="19"/>
      <c r="X47" s="19">
        <v>17628</v>
      </c>
      <c r="Y47" s="19">
        <f t="shared" si="4"/>
        <v>1084643</v>
      </c>
    </row>
    <row r="48" spans="1:25">
      <c r="A48" s="16" t="s">
        <v>32</v>
      </c>
      <c r="B48" s="17" t="s">
        <v>88</v>
      </c>
      <c r="C48" s="17"/>
      <c r="D48" s="17"/>
      <c r="E48" s="16">
        <v>11</v>
      </c>
      <c r="F48" s="18" t="s">
        <v>34</v>
      </c>
      <c r="G48" s="16" t="s">
        <v>28</v>
      </c>
      <c r="H48" s="16">
        <v>5</v>
      </c>
      <c r="I48" s="19">
        <v>234085</v>
      </c>
      <c r="J48" s="19">
        <v>35113</v>
      </c>
      <c r="K48" s="19">
        <f t="shared" si="3"/>
        <v>234085</v>
      </c>
      <c r="L48" s="19">
        <v>8293</v>
      </c>
      <c r="M48" s="19"/>
      <c r="N48" s="19">
        <v>46817</v>
      </c>
      <c r="O48" s="19"/>
      <c r="P48" s="19"/>
      <c r="Q48" s="19"/>
      <c r="R48" s="19"/>
      <c r="S48" s="19"/>
      <c r="T48" s="19"/>
      <c r="U48" s="19"/>
      <c r="V48" s="19"/>
      <c r="W48" s="19"/>
      <c r="X48" s="19">
        <v>8814</v>
      </c>
      <c r="Y48" s="19">
        <f t="shared" si="4"/>
        <v>567207</v>
      </c>
    </row>
    <row r="49" spans="1:25">
      <c r="A49" s="16" t="s">
        <v>25</v>
      </c>
      <c r="B49" s="17" t="s">
        <v>89</v>
      </c>
      <c r="C49" s="17"/>
      <c r="D49" s="17"/>
      <c r="E49" s="16">
        <v>15</v>
      </c>
      <c r="F49" s="18" t="s">
        <v>90</v>
      </c>
      <c r="G49" s="16" t="s">
        <v>28</v>
      </c>
      <c r="H49" s="16"/>
      <c r="I49" s="19">
        <v>454049</v>
      </c>
      <c r="J49" s="19">
        <v>68107</v>
      </c>
      <c r="K49" s="19">
        <f t="shared" si="3"/>
        <v>454049</v>
      </c>
      <c r="L49" s="19"/>
      <c r="M49" s="19"/>
      <c r="N49" s="19">
        <v>90810</v>
      </c>
      <c r="O49" s="19"/>
      <c r="P49" s="19"/>
      <c r="Q49" s="19"/>
      <c r="R49" s="19"/>
      <c r="S49" s="19"/>
      <c r="T49" s="19"/>
      <c r="U49" s="19"/>
      <c r="V49" s="19"/>
      <c r="W49" s="19"/>
      <c r="X49" s="19">
        <v>17628</v>
      </c>
      <c r="Y49" s="19">
        <f t="shared" si="4"/>
        <v>1084643</v>
      </c>
    </row>
    <row r="50" spans="1:25">
      <c r="A50" s="16" t="s">
        <v>29</v>
      </c>
      <c r="B50" s="17" t="s">
        <v>91</v>
      </c>
      <c r="C50" s="17"/>
      <c r="D50" s="17"/>
      <c r="E50" s="16">
        <v>15</v>
      </c>
      <c r="F50" s="18" t="s">
        <v>92</v>
      </c>
      <c r="G50" s="16" t="s">
        <v>28</v>
      </c>
      <c r="H50" s="16">
        <v>1</v>
      </c>
      <c r="I50" s="19">
        <v>182026</v>
      </c>
      <c r="J50" s="19">
        <v>27304</v>
      </c>
      <c r="K50" s="19">
        <f t="shared" si="3"/>
        <v>182026</v>
      </c>
      <c r="L50" s="19"/>
      <c r="M50" s="19"/>
      <c r="N50" s="19">
        <v>36405</v>
      </c>
      <c r="O50" s="19"/>
      <c r="P50" s="19"/>
      <c r="Q50" s="19"/>
      <c r="R50" s="19"/>
      <c r="S50" s="19"/>
      <c r="T50" s="19"/>
      <c r="U50" s="19"/>
      <c r="V50" s="19"/>
      <c r="W50" s="19"/>
      <c r="X50" s="19">
        <v>17628</v>
      </c>
      <c r="Y50" s="19">
        <f t="shared" si="4"/>
        <v>445389</v>
      </c>
    </row>
    <row r="51" spans="1:25">
      <c r="A51" s="16" t="s">
        <v>37</v>
      </c>
      <c r="B51" s="17" t="s">
        <v>93</v>
      </c>
      <c r="C51" s="17"/>
      <c r="D51" s="17"/>
      <c r="E51" s="16">
        <v>15</v>
      </c>
      <c r="F51" s="18" t="s">
        <v>39</v>
      </c>
      <c r="G51" s="16" t="s">
        <v>28</v>
      </c>
      <c r="H51" s="16"/>
      <c r="I51" s="19">
        <v>143352</v>
      </c>
      <c r="J51" s="19">
        <v>21503</v>
      </c>
      <c r="K51" s="19">
        <f t="shared" si="3"/>
        <v>143352</v>
      </c>
      <c r="L51" s="19"/>
      <c r="M51" s="19"/>
      <c r="N51" s="19">
        <v>28670</v>
      </c>
      <c r="O51" s="19"/>
      <c r="P51" s="19"/>
      <c r="Q51" s="19"/>
      <c r="R51" s="19">
        <v>22635</v>
      </c>
      <c r="S51" s="19">
        <v>22635</v>
      </c>
      <c r="T51" s="19"/>
      <c r="U51" s="19"/>
      <c r="V51" s="19"/>
      <c r="W51" s="19"/>
      <c r="X51" s="19">
        <v>17628</v>
      </c>
      <c r="Y51" s="19">
        <f t="shared" si="4"/>
        <v>399775</v>
      </c>
    </row>
    <row r="52" spans="1:25">
      <c r="A52" s="16" t="s">
        <v>35</v>
      </c>
      <c r="B52" s="17" t="s">
        <v>94</v>
      </c>
      <c r="C52" s="17"/>
      <c r="D52" s="17"/>
      <c r="E52" s="16">
        <v>14</v>
      </c>
      <c r="F52" s="18" t="s">
        <v>36</v>
      </c>
      <c r="G52" s="16" t="s">
        <v>28</v>
      </c>
      <c r="H52" s="16">
        <v>2</v>
      </c>
      <c r="I52" s="19">
        <v>175921</v>
      </c>
      <c r="J52" s="19">
        <v>26388</v>
      </c>
      <c r="K52" s="19">
        <f>+I52</f>
        <v>175921</v>
      </c>
      <c r="L52" s="19"/>
      <c r="M52" s="19"/>
      <c r="N52" s="19">
        <v>35184</v>
      </c>
      <c r="O52" s="19"/>
      <c r="P52" s="19"/>
      <c r="Q52" s="19"/>
      <c r="R52" s="19"/>
      <c r="S52" s="19"/>
      <c r="T52" s="19"/>
      <c r="U52" s="19"/>
      <c r="V52" s="19"/>
      <c r="W52" s="19"/>
      <c r="X52" s="19">
        <v>17628</v>
      </c>
      <c r="Y52" s="19">
        <f t="shared" si="4"/>
        <v>431042</v>
      </c>
    </row>
    <row r="53" spans="1:25">
      <c r="A53" s="16" t="s">
        <v>32</v>
      </c>
      <c r="B53" s="17" t="s">
        <v>95</v>
      </c>
      <c r="C53" s="17"/>
      <c r="D53" s="17"/>
      <c r="E53" s="16">
        <v>15</v>
      </c>
      <c r="F53" s="18" t="s">
        <v>96</v>
      </c>
      <c r="G53" s="16" t="s">
        <v>28</v>
      </c>
      <c r="H53" s="18"/>
      <c r="I53" s="19">
        <v>344967</v>
      </c>
      <c r="J53" s="19">
        <v>51745</v>
      </c>
      <c r="K53" s="19">
        <v>344967</v>
      </c>
      <c r="L53" s="18"/>
      <c r="M53" s="18"/>
      <c r="N53" s="19">
        <v>68993</v>
      </c>
      <c r="O53" s="19"/>
      <c r="P53" s="18"/>
      <c r="Q53" s="18"/>
      <c r="R53" s="18"/>
      <c r="S53" s="18"/>
      <c r="T53" s="18"/>
      <c r="U53" s="18"/>
      <c r="V53" s="18"/>
      <c r="W53" s="18"/>
      <c r="X53" s="19">
        <v>17628</v>
      </c>
      <c r="Y53" s="19">
        <f t="shared" si="4"/>
        <v>828300</v>
      </c>
    </row>
    <row r="75" spans="6:6">
      <c r="F75" s="1" t="s">
        <v>97</v>
      </c>
    </row>
  </sheetData>
  <mergeCells count="70">
    <mergeCell ref="B52:D52"/>
    <mergeCell ref="B53:D53"/>
    <mergeCell ref="B48:D48"/>
    <mergeCell ref="B49:D49"/>
    <mergeCell ref="B50:D50"/>
    <mergeCell ref="B51:D51"/>
    <mergeCell ref="B45:D45"/>
    <mergeCell ref="B46:D46"/>
    <mergeCell ref="B47:D47"/>
    <mergeCell ref="B41:D41"/>
    <mergeCell ref="B42:D42"/>
    <mergeCell ref="B43:D43"/>
    <mergeCell ref="B44:D44"/>
    <mergeCell ref="B38:D38"/>
    <mergeCell ref="B39:D39"/>
    <mergeCell ref="B40:D40"/>
    <mergeCell ref="B37:D37"/>
    <mergeCell ref="B33:D33"/>
    <mergeCell ref="B34:D34"/>
    <mergeCell ref="B35:D35"/>
    <mergeCell ref="B36:D36"/>
    <mergeCell ref="B30:D30"/>
    <mergeCell ref="B31:D31"/>
    <mergeCell ref="B32:D32"/>
    <mergeCell ref="B25:D25"/>
    <mergeCell ref="B26:D26"/>
    <mergeCell ref="B27:D27"/>
    <mergeCell ref="B28:D28"/>
    <mergeCell ref="B29:D29"/>
    <mergeCell ref="B20:D20"/>
    <mergeCell ref="B21:D21"/>
    <mergeCell ref="B22:D22"/>
    <mergeCell ref="B23:D23"/>
    <mergeCell ref="B24:D24"/>
    <mergeCell ref="B16:D16"/>
    <mergeCell ref="B17:D17"/>
    <mergeCell ref="B18:D18"/>
    <mergeCell ref="B19:D19"/>
    <mergeCell ref="B14:D14"/>
    <mergeCell ref="B15:D15"/>
    <mergeCell ref="B12:D12"/>
    <mergeCell ref="B13:D13"/>
    <mergeCell ref="B11:D11"/>
    <mergeCell ref="X6:X7"/>
    <mergeCell ref="Y6:Y7"/>
    <mergeCell ref="B8:D8"/>
    <mergeCell ref="B9:D9"/>
    <mergeCell ref="B10:D10"/>
    <mergeCell ref="Q6:Q7"/>
    <mergeCell ref="R6:S6"/>
    <mergeCell ref="T6:T7"/>
    <mergeCell ref="U6:U7"/>
    <mergeCell ref="V6:V7"/>
    <mergeCell ref="W6:W7"/>
    <mergeCell ref="J6:J7"/>
    <mergeCell ref="K6:K7"/>
    <mergeCell ref="L6:L7"/>
    <mergeCell ref="M6:M7"/>
    <mergeCell ref="N6:N7"/>
    <mergeCell ref="O6:O7"/>
    <mergeCell ref="G2:P2"/>
    <mergeCell ref="G3:P3"/>
    <mergeCell ref="G4:P4"/>
    <mergeCell ref="A6:A7"/>
    <mergeCell ref="B6:D7"/>
    <mergeCell ref="E6:E7"/>
    <mergeCell ref="F6:F7"/>
    <mergeCell ref="G6:G7"/>
    <mergeCell ref="H6:H7"/>
    <mergeCell ref="I6:I7"/>
  </mergeCells>
  <pageMargins left="0.25" right="0.25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Desam-Ap-Finanzas</dc:creator>
  <cp:lastModifiedBy>Desam-Ap-Finanzas</cp:lastModifiedBy>
  <dcterms:created xsi:type="dcterms:W3CDTF">2015-06-03T12:05:57Z</dcterms:created>
  <dcterms:modified xsi:type="dcterms:W3CDTF">2015-06-03T12:11:48Z</dcterms:modified>
</cp:coreProperties>
</file>